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er\Marketing\"/>
    </mc:Choice>
  </mc:AlternateContent>
  <xr:revisionPtr revIDLastSave="0" documentId="13_ncr:1_{BC36E399-A7C2-442F-9817-CFA3F0BE1FF1}" xr6:coauthVersionLast="47" xr6:coauthVersionMax="47" xr10:uidLastSave="{00000000-0000-0000-0000-000000000000}"/>
  <bookViews>
    <workbookView xWindow="-120" yWindow="-120" windowWidth="29040" windowHeight="15720" xr2:uid="{1AEC0101-A596-476E-BF2F-BF55B4E052A3}"/>
  </bookViews>
  <sheets>
    <sheet name="Claim Disposal Rat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D21" i="1"/>
  <c r="D20" i="1"/>
  <c r="F7" i="1"/>
  <c r="B21" i="1"/>
  <c r="B22" i="1" s="1"/>
  <c r="B23" i="1" s="1"/>
  <c r="B24" i="1" s="1"/>
  <c r="B25" i="1" s="1"/>
  <c r="G20" i="1" l="1"/>
  <c r="F9" i="1"/>
  <c r="D22" i="1"/>
  <c r="F8" i="1"/>
  <c r="E20" i="1" s="1"/>
  <c r="E21" i="1" l="1"/>
  <c r="F21" i="1" s="1"/>
  <c r="F20" i="1"/>
  <c r="I20" i="1" s="1"/>
  <c r="H20" i="1"/>
  <c r="F10" i="1"/>
  <c r="E22" i="1" s="1"/>
  <c r="F22" i="1" s="1"/>
  <c r="G21" i="1"/>
  <c r="D23" i="1"/>
  <c r="I21" i="1" l="1"/>
  <c r="H21" i="1"/>
  <c r="F11" i="1"/>
  <c r="E23" i="1" s="1"/>
  <c r="F23" i="1" s="1"/>
  <c r="G22" i="1"/>
  <c r="I22" i="1" s="1"/>
  <c r="D24" i="1"/>
  <c r="H22" i="1" l="1"/>
  <c r="G23" i="1"/>
  <c r="D25" i="1"/>
  <c r="I23" i="1" l="1"/>
  <c r="H23" i="1"/>
  <c r="G24" i="1"/>
  <c r="F12" i="1"/>
  <c r="E24" i="1" s="1"/>
  <c r="F24" i="1" l="1"/>
  <c r="I24" i="1" s="1"/>
  <c r="H24" i="1"/>
  <c r="G25" i="1"/>
  <c r="F13" i="1"/>
  <c r="E25" i="1" s="1"/>
  <c r="F25" i="1" l="1"/>
  <c r="I25" i="1" s="1"/>
  <c r="H25" i="1"/>
</calcChain>
</file>

<file path=xl/sharedStrings.xml><?xml version="1.0" encoding="utf-8"?>
<sst xmlns="http://schemas.openxmlformats.org/spreadsheetml/2006/main" count="24" uniqueCount="24">
  <si>
    <t>Eval Date</t>
  </si>
  <si>
    <t>Open</t>
  </si>
  <si>
    <t>Closed</t>
  </si>
  <si>
    <t>Reported</t>
  </si>
  <si>
    <t>Claim Counts as of Evaluation Date</t>
  </si>
  <si>
    <t>Open at 
Beginning of 
Cal Year</t>
  </si>
  <si>
    <t>Reported 
in Cal Year</t>
  </si>
  <si>
    <t>Total Inventory 
Available for Closing 
in Cal Year</t>
  </si>
  <si>
    <t>Closed 
in Cal Year</t>
  </si>
  <si>
    <t>Open at 
End of 
Cal Year</t>
  </si>
  <si>
    <t>Claim 
Disposal 
Ratio</t>
  </si>
  <si>
    <t>Calendar 
Year</t>
  </si>
  <si>
    <t>A</t>
  </si>
  <si>
    <t>B</t>
  </si>
  <si>
    <t>D</t>
  </si>
  <si>
    <t>E</t>
  </si>
  <si>
    <t>G</t>
  </si>
  <si>
    <t>C = A + B</t>
  </si>
  <si>
    <t>(Based on A)</t>
  </si>
  <si>
    <t>(Based on C)</t>
  </si>
  <si>
    <t>(Based on B)</t>
  </si>
  <si>
    <t>H = D + E - G</t>
  </si>
  <si>
    <t>I = G / F</t>
  </si>
  <si>
    <t>F = D +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</si>
</sst>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AE25-D5C1-41BF-A3B7-43E97A084C91}">
  <dimension ref="B2:I25"/>
  <sheetViews>
    <sheetView showGridLines="0" tabSelected="1" workbookViewId="0">
      <selection activeCell="G18" sqref="G18"/>
    </sheetView>
  </sheetViews>
  <sheetFormatPr defaultRowHeight="15" x14ac:dyDescent="0.25"/>
  <cols>
    <col min="2" max="2" width="13.140625" customWidth="1"/>
    <col min="3" max="3" width="3.85546875" customWidth="1"/>
    <col min="4" max="9" width="13.5703125" customWidth="1"/>
  </cols>
  <sheetData>
    <row r="2" spans="2:9" x14ac:dyDescent="0.25">
      <c r="D2" s="14" t="s">
        <v>12</v>
      </c>
      <c r="E2" s="14" t="s">
        <v>13</v>
      </c>
      <c r="F2" s="14" t="s">
        <v>17</v>
      </c>
    </row>
    <row r="3" spans="2:9" ht="7.5" customHeight="1" x14ac:dyDescent="0.25">
      <c r="D3" s="15"/>
      <c r="E3" s="15"/>
      <c r="F3" s="15"/>
    </row>
    <row r="4" spans="2:9" x14ac:dyDescent="0.25">
      <c r="D4" s="6" t="s">
        <v>4</v>
      </c>
      <c r="E4" s="5"/>
      <c r="F4" s="5"/>
    </row>
    <row r="5" spans="2:9" ht="21.75" customHeight="1" x14ac:dyDescent="0.25">
      <c r="B5" s="3" t="s">
        <v>0</v>
      </c>
      <c r="D5" s="3" t="s">
        <v>1</v>
      </c>
      <c r="E5" s="3" t="s">
        <v>2</v>
      </c>
      <c r="F5" s="3" t="s">
        <v>3</v>
      </c>
    </row>
    <row r="6" spans="2:9" ht="5.25" customHeight="1" x14ac:dyDescent="0.25">
      <c r="B6" s="1"/>
      <c r="D6" s="1"/>
      <c r="E6" s="1"/>
      <c r="F6" s="1"/>
    </row>
    <row r="7" spans="2:9" x14ac:dyDescent="0.25">
      <c r="B7" s="2">
        <v>43100</v>
      </c>
      <c r="D7" s="1">
        <v>100</v>
      </c>
      <c r="E7" s="1">
        <v>80</v>
      </c>
      <c r="F7" s="1">
        <f>D7+E7</f>
        <v>180</v>
      </c>
    </row>
    <row r="8" spans="2:9" x14ac:dyDescent="0.25">
      <c r="B8" s="2">
        <v>43465</v>
      </c>
      <c r="D8" s="1">
        <v>115</v>
      </c>
      <c r="E8" s="1">
        <f>E7+95</f>
        <v>175</v>
      </c>
      <c r="F8" s="1">
        <f t="shared" ref="F8:F13" si="0">D8+E8</f>
        <v>290</v>
      </c>
    </row>
    <row r="9" spans="2:9" x14ac:dyDescent="0.25">
      <c r="B9" s="2">
        <v>43830</v>
      </c>
      <c r="D9" s="1">
        <v>125</v>
      </c>
      <c r="E9" s="1">
        <f>E8+97</f>
        <v>272</v>
      </c>
      <c r="F9" s="1">
        <f t="shared" si="0"/>
        <v>397</v>
      </c>
    </row>
    <row r="10" spans="2:9" x14ac:dyDescent="0.25">
      <c r="B10" s="2">
        <v>44196</v>
      </c>
      <c r="D10" s="1">
        <v>142</v>
      </c>
      <c r="E10" s="1">
        <f>E9+106</f>
        <v>378</v>
      </c>
      <c r="F10" s="1">
        <f t="shared" si="0"/>
        <v>520</v>
      </c>
    </row>
    <row r="11" spans="2:9" x14ac:dyDescent="0.25">
      <c r="B11" s="2">
        <v>44561</v>
      </c>
      <c r="D11" s="1">
        <v>138</v>
      </c>
      <c r="E11" s="1">
        <f>E10+102</f>
        <v>480</v>
      </c>
      <c r="F11" s="1">
        <f t="shared" si="0"/>
        <v>618</v>
      </c>
    </row>
    <row r="12" spans="2:9" x14ac:dyDescent="0.25">
      <c r="B12" s="2">
        <v>44926</v>
      </c>
      <c r="D12" s="1">
        <v>155</v>
      </c>
      <c r="E12" s="1">
        <f>E11+112</f>
        <v>592</v>
      </c>
      <c r="F12" s="1">
        <f t="shared" si="0"/>
        <v>747</v>
      </c>
    </row>
    <row r="13" spans="2:9" x14ac:dyDescent="0.25">
      <c r="B13" s="2">
        <v>45291</v>
      </c>
      <c r="D13" s="1">
        <v>150</v>
      </c>
      <c r="E13" s="1">
        <f>E12+84</f>
        <v>676</v>
      </c>
      <c r="F13" s="1">
        <f t="shared" si="0"/>
        <v>826</v>
      </c>
    </row>
    <row r="14" spans="2:9" x14ac:dyDescent="0.25">
      <c r="B14" s="2"/>
      <c r="D14" s="1"/>
      <c r="E14" s="1"/>
      <c r="F14" s="1"/>
    </row>
    <row r="16" spans="2:9" x14ac:dyDescent="0.25">
      <c r="D16" s="14" t="s">
        <v>14</v>
      </c>
      <c r="E16" s="14" t="s">
        <v>15</v>
      </c>
      <c r="F16" s="14" t="s">
        <v>23</v>
      </c>
      <c r="G16" s="14" t="s">
        <v>16</v>
      </c>
      <c r="H16" s="14" t="s">
        <v>21</v>
      </c>
      <c r="I16" s="14" t="s">
        <v>22</v>
      </c>
    </row>
    <row r="17" spans="2:9" x14ac:dyDescent="0.25">
      <c r="D17" s="14" t="s">
        <v>18</v>
      </c>
      <c r="E17" s="14" t="s">
        <v>19</v>
      </c>
      <c r="F17" s="15"/>
      <c r="G17" s="14" t="s">
        <v>20</v>
      </c>
      <c r="H17" s="15"/>
      <c r="I17" s="15"/>
    </row>
    <row r="18" spans="2:9" ht="75" x14ac:dyDescent="0.25">
      <c r="B18" s="4" t="s">
        <v>11</v>
      </c>
      <c r="D18" s="4" t="s">
        <v>5</v>
      </c>
      <c r="E18" s="4" t="s">
        <v>6</v>
      </c>
      <c r="F18" s="12" t="s">
        <v>7</v>
      </c>
      <c r="G18" s="10" t="s">
        <v>8</v>
      </c>
      <c r="H18" s="4" t="s">
        <v>9</v>
      </c>
      <c r="I18" s="7" t="s">
        <v>10</v>
      </c>
    </row>
    <row r="19" spans="2:9" ht="5.25" customHeight="1" x14ac:dyDescent="0.25">
      <c r="B19" s="1"/>
      <c r="D19" s="1"/>
      <c r="E19" s="1"/>
      <c r="F19" s="13"/>
      <c r="G19" s="11"/>
      <c r="H19" s="1"/>
      <c r="I19" s="8"/>
    </row>
    <row r="20" spans="2:9" x14ac:dyDescent="0.25">
      <c r="B20" s="1">
        <v>2018</v>
      </c>
      <c r="D20" s="1">
        <f>D7</f>
        <v>100</v>
      </c>
      <c r="E20" s="1">
        <f>F8-F7</f>
        <v>110</v>
      </c>
      <c r="F20" s="13">
        <f>D20+E20</f>
        <v>210</v>
      </c>
      <c r="G20" s="11">
        <f>E8-E7</f>
        <v>95</v>
      </c>
      <c r="H20" s="1">
        <f>D20+E20-G20</f>
        <v>115</v>
      </c>
      <c r="I20" s="9">
        <f>G20/F20</f>
        <v>0.45238095238095238</v>
      </c>
    </row>
    <row r="21" spans="2:9" x14ac:dyDescent="0.25">
      <c r="B21" s="1">
        <f>B20+1</f>
        <v>2019</v>
      </c>
      <c r="D21" s="1">
        <f t="shared" ref="D21:D25" si="1">D8</f>
        <v>115</v>
      </c>
      <c r="E21" s="1">
        <f>F9-F8</f>
        <v>107</v>
      </c>
      <c r="F21" s="13">
        <f t="shared" ref="F21:F25" si="2">D21+E21</f>
        <v>222</v>
      </c>
      <c r="G21" s="11">
        <f>E9-E8</f>
        <v>97</v>
      </c>
      <c r="H21" s="1">
        <f t="shared" ref="H21:H25" si="3">D21+E21-G21</f>
        <v>125</v>
      </c>
      <c r="I21" s="9">
        <f t="shared" ref="I21:I25" si="4">G21/F21</f>
        <v>0.43693693693693691</v>
      </c>
    </row>
    <row r="22" spans="2:9" x14ac:dyDescent="0.25">
      <c r="B22" s="1">
        <f t="shared" ref="B22:B25" si="5">B21+1</f>
        <v>2020</v>
      </c>
      <c r="D22" s="1">
        <f t="shared" si="1"/>
        <v>125</v>
      </c>
      <c r="E22" s="1">
        <f>F10-F9</f>
        <v>123</v>
      </c>
      <c r="F22" s="13">
        <f t="shared" si="2"/>
        <v>248</v>
      </c>
      <c r="G22" s="11">
        <f>E10-E9</f>
        <v>106</v>
      </c>
      <c r="H22" s="1">
        <f t="shared" si="3"/>
        <v>142</v>
      </c>
      <c r="I22" s="9">
        <f t="shared" si="4"/>
        <v>0.42741935483870969</v>
      </c>
    </row>
    <row r="23" spans="2:9" x14ac:dyDescent="0.25">
      <c r="B23" s="1">
        <f t="shared" si="5"/>
        <v>2021</v>
      </c>
      <c r="D23" s="1">
        <f t="shared" si="1"/>
        <v>142</v>
      </c>
      <c r="E23" s="1">
        <f>F11-F10</f>
        <v>98</v>
      </c>
      <c r="F23" s="13">
        <f t="shared" si="2"/>
        <v>240</v>
      </c>
      <c r="G23" s="11">
        <f>E11-E10</f>
        <v>102</v>
      </c>
      <c r="H23" s="1">
        <f t="shared" si="3"/>
        <v>138</v>
      </c>
      <c r="I23" s="9">
        <f t="shared" si="4"/>
        <v>0.42499999999999999</v>
      </c>
    </row>
    <row r="24" spans="2:9" x14ac:dyDescent="0.25">
      <c r="B24" s="1">
        <f t="shared" si="5"/>
        <v>2022</v>
      </c>
      <c r="D24" s="1">
        <f t="shared" si="1"/>
        <v>138</v>
      </c>
      <c r="E24" s="1">
        <f>F12-F11</f>
        <v>129</v>
      </c>
      <c r="F24" s="13">
        <f t="shared" si="2"/>
        <v>267</v>
      </c>
      <c r="G24" s="11">
        <f>E12-E11</f>
        <v>112</v>
      </c>
      <c r="H24" s="1">
        <f t="shared" si="3"/>
        <v>155</v>
      </c>
      <c r="I24" s="9">
        <f t="shared" si="4"/>
        <v>0.41947565543071164</v>
      </c>
    </row>
    <row r="25" spans="2:9" x14ac:dyDescent="0.25">
      <c r="B25" s="1">
        <f t="shared" si="5"/>
        <v>2023</v>
      </c>
      <c r="D25" s="1">
        <f t="shared" si="1"/>
        <v>155</v>
      </c>
      <c r="E25" s="1">
        <f>F13-F12</f>
        <v>79</v>
      </c>
      <c r="F25" s="13">
        <f t="shared" si="2"/>
        <v>234</v>
      </c>
      <c r="G25" s="11">
        <f>E13-E12</f>
        <v>84</v>
      </c>
      <c r="H25" s="1">
        <f t="shared" si="3"/>
        <v>150</v>
      </c>
      <c r="I25" s="9">
        <f t="shared" si="4"/>
        <v>0.35897435897435898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 Disposal 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Grimm</dc:creator>
  <cp:lastModifiedBy>Don Grimm</cp:lastModifiedBy>
  <dcterms:created xsi:type="dcterms:W3CDTF">2024-02-22T14:37:22Z</dcterms:created>
  <dcterms:modified xsi:type="dcterms:W3CDTF">2024-02-22T16:36:19Z</dcterms:modified>
</cp:coreProperties>
</file>